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<sst xmlns="http://schemas.openxmlformats.org/spreadsheetml/2006/main" count="206" uniqueCount="204">
  <si>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</si>
  <si>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</si>
  <si>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</si>
  <si>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</si>
  <si>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</si>
  <si>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</si>
  <si>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</si>
  <si>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</si>
  <si>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</si>
  <si>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</si>
  <si>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</si>
  <si>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</si>
  <si>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</si>
  <si>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</si>
  <si>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</si>
  <si>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</si>
  <si>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</si>
  <si>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</si>
  <si>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</si>
  <si>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</si>
  <si>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</si>
  <si>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</si>
  <si>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</si>
  <si>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</si>
  <si>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</si>
  <si>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</si>
  <si>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</si>
  <si>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</si>
  <si>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</si>
  <si>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</si>
  <si>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</si>
  <si>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</si>
  <si>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</si>
  <si>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</si>
  <si>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</si>
  <si>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</si>
  <si>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</si>
  <si>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</si>
  <si>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</si>
  <si>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</si>
  <si>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</si>
  <si>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</si>
  <si>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</si>
  <si>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</si>
  <si>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</si>
  <si>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</si>
  <si>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</si>
  <si>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</si>
  <si>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</si>
  <si>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</si>
  <si>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</si>
  <si>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</si>
  <si>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</si>
  <si>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</si>
  <si>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</si>
  <si>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</si>
  <si>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</si>
  <si>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</si>
  <si>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</si>
  <si>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</si>
  <si>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</si>
  <si>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</si>
  <si>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</si>
  <si>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</si>
  <si>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</si>
  <si>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</si>
  <si>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</si>
  <si>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</si>
  <si>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</si>
  <si>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</si>
  <si>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</si>
  <si>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</si>
  <si>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</si>
  <si>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</si>
  <si>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</si>
  <si>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</si>
  <si>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</si>
  <si>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</si>
  <si>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</si>
  <si>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</si>
  <si>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</si>
  <si>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</si>
  <si>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</si>
  <si>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</si>
  <si>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</si>
  <si>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</si>
  <si>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</si>
  <si>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</si>
  <si>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</si>
  <si>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</si>
  <si>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</si>
  <si>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</si>
  <si>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</si>
  <si>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</si>
  <si>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</si>
  <si>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</si>
  <si>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</si>
  <si>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</si>
  <si>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</si>
  <si>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</si>
  <si>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</si>
  <si>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</si>
  <si>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</si>
  <si>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</si>
  <si>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</si>
  <si>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</si>
  <si>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</si>
  <si>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</si>
  <si>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</si>
  <si>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</si>
  <si>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</si>
  <si>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</si>
  <si>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</si>
  <si>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</si>
  <si>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</si>
  <si>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</si>
  <si>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</si>
  <si>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</si>
  <si>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</si>
  <si>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</si>
  <si>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</si>
  <si>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</si>
  <si>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</si>
  <si>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</si>
  <si>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</si>
  <si>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</si>
  <si>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</si>
  <si>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</si>
  <si>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</si>
  <si>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</si>
  <si>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</si>
  <si>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</si>
  <si>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</si>
  <si>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</si>
  <si>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</si>
  <si>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</si>
  <si>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</si>
  <si>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</si>
  <si>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</si>
  <si>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</si>
  <si>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</si>
  <si>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</si>
  <si>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</si>
  <si>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</si>
  <si>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</si>
  <si>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</si>
  <si>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</si>
  <si>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</si>
  <si>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</si>
  <si>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</si>
  <si>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</si>
  <si>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</si>
  <si>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</si>
  <si>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</si>
  <si>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</si>
  <si>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</si>
  <si>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</si>
  <si>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</si>
  <si>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</si>
  <si>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</si>
  <si>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</si>
  <si>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</si>
  <si>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</si>
  <si>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</si>
  <si>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</si>
  <si>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</si>
  <si>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</si>
  <si>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</si>
  <si>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</si>
  <si>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</si>
  <si>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</si>
  <si>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</si>
  <si>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</si>
  <si>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</si>
  <si>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</si>
  <si>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</si>
  <si>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</si>
  <si>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</si>
  <si>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</si>
  <si>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</si>
  <si>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</si>
  <si>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</si>
  <si>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</si>
  <si>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</si>
  <si>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</si>
  <si>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</si>
  <si>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</si>
  <si>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</si>
  <si>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</si>
  <si>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</si>
  <si>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</si>
  <si>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</si>
  <si>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</si>
  <si>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</si>
  <si>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</si>
  <si>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دار الغذاء</t>
  </si>
  <si>
    <t>NUTRI DAR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</si>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</sst>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9" workbookViewId="0">
      <selection activeCell="D83" sqref="D8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141094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0.5</v>
      </c>
      <c r="F6" s="13">
        <v>0.7</v>
      </c>
      <c r="G6" s="13">
        <v>1.73</v>
      </c>
      <c r="H6" s="13">
        <v>0.93</v>
      </c>
      <c r="I6" s="4" t="s">
        <v>137</v>
      </c>
    </row>
    <row r="7" spans="4:9" ht="20.100000000000001" customHeight="1">
      <c r="D7" s="10" t="s">
        <v>124</v>
      </c>
      <c r="E7" s="14">
        <v>117277.78</v>
      </c>
      <c r="F7" s="14">
        <v>1540367.24</v>
      </c>
      <c r="G7" s="14">
        <v>501746.64</v>
      </c>
      <c r="H7" s="14">
        <v>49893.56</v>
      </c>
      <c r="I7" s="4" t="s">
        <v>138</v>
      </c>
    </row>
    <row r="8" spans="4:9" ht="20.100000000000001" customHeight="1">
      <c r="D8" s="10" t="s">
        <v>24</v>
      </c>
      <c r="E8" s="14">
        <v>225092</v>
      </c>
      <c r="F8" s="14">
        <v>1510313</v>
      </c>
      <c r="G8" s="14">
        <v>737284</v>
      </c>
      <c r="H8" s="14">
        <v>55168</v>
      </c>
      <c r="I8" s="4" t="s">
        <v>1</v>
      </c>
    </row>
    <row r="9" spans="4:9" ht="20.100000000000001" customHeight="1">
      <c r="D9" s="10" t="s">
        <v>25</v>
      </c>
      <c r="E9" s="14">
        <v>553</v>
      </c>
      <c r="F9" s="14">
        <v>23</v>
      </c>
      <c r="G9" s="14">
        <v>18</v>
      </c>
      <c r="H9" s="14">
        <v>459</v>
      </c>
      <c r="I9" s="4" t="s">
        <v>2</v>
      </c>
    </row>
    <row r="10" spans="4:9" ht="20.100000000000001" customHeight="1">
      <c r="D10" s="10" t="s">
        <v>26</v>
      </c>
      <c r="E10" s="14">
        <v>8920636</v>
      </c>
      <c r="F10" s="14">
        <v>8920636</v>
      </c>
      <c r="G10" s="14">
        <v>7413124</v>
      </c>
      <c r="H10" s="14">
        <v>10000000</v>
      </c>
      <c r="I10" s="4" t="s">
        <v>23</v>
      </c>
    </row>
    <row r="11" spans="4:9" ht="20.100000000000001" customHeight="1">
      <c r="D11" s="10" t="s">
        <v>125</v>
      </c>
      <c r="E11" s="14">
        <v>4460318</v>
      </c>
      <c r="F11" s="14">
        <v>6244445.2000000002</v>
      </c>
      <c r="G11" s="14">
        <v>12824704.52</v>
      </c>
      <c r="H11" s="14">
        <v>9300000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537423</v>
      </c>
      <c r="F16" s="56">
        <v>664879</v>
      </c>
      <c r="G16" s="56">
        <v>1180939</v>
      </c>
      <c r="H16" s="56">
        <v>155910</v>
      </c>
      <c r="I16" s="3" t="s">
        <v>57</v>
      </c>
    </row>
    <row r="17" spans="4:9" ht="20.100000000000001" customHeight="1">
      <c r="D17" s="10" t="s">
        <v>126</v>
      </c>
      <c r="E17" s="57">
        <v>5593620</v>
      </c>
      <c r="F17" s="57">
        <v>5283967</v>
      </c>
      <c r="G17" s="57">
        <v>4173867</v>
      </c>
      <c r="H17" s="57">
        <v>3834364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1018753</v>
      </c>
      <c r="F19" s="57">
        <v>882098</v>
      </c>
      <c r="G19" s="57">
        <v>618701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2325635</v>
      </c>
      <c r="F21" s="57">
        <v>1871839</v>
      </c>
      <c r="G21" s="57">
        <v>1303144</v>
      </c>
      <c r="H21" s="57">
        <v>2675408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9875818</v>
      </c>
      <c r="F23" s="57">
        <v>10117874</v>
      </c>
      <c r="G23" s="57">
        <v>8098909</v>
      </c>
      <c r="H23" s="57">
        <v>8781330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3311658</v>
      </c>
      <c r="F25" s="57">
        <v>3815067</v>
      </c>
      <c r="G25" s="57">
        <v>4276284</v>
      </c>
      <c r="H25" s="57">
        <v>4913094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3311658</v>
      </c>
      <c r="F28" s="57">
        <v>3815067</v>
      </c>
      <c r="G28" s="57">
        <v>4276284</v>
      </c>
      <c r="H28" s="57">
        <v>4913094</v>
      </c>
      <c r="I28" s="4" t="s">
        <v>172</v>
      </c>
    </row>
    <row r="29" spans="4:9" ht="20.100000000000001" customHeight="1">
      <c r="D29" s="10" t="s">
        <v>70</v>
      </c>
      <c r="E29" s="57">
        <v>83934</v>
      </c>
      <c r="F29" s="57">
        <v>187766</v>
      </c>
      <c r="G29" s="57">
        <v>187766</v>
      </c>
      <c r="H29" s="57">
        <v>187766</v>
      </c>
      <c r="I29" s="4" t="s">
        <v>173</v>
      </c>
    </row>
    <row r="30" spans="4:9" ht="20.100000000000001" customHeight="1">
      <c r="D30" s="21" t="s">
        <v>28</v>
      </c>
      <c r="E30" s="58">
        <v>13271410</v>
      </c>
      <c r="F30" s="58">
        <v>14120707</v>
      </c>
      <c r="G30" s="58">
        <v>12562959</v>
      </c>
      <c r="H30" s="58">
        <v>13882190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2725284</v>
      </c>
      <c r="F35" s="56">
        <v>3357709</v>
      </c>
      <c r="G35" s="56">
        <v>3775712</v>
      </c>
      <c r="H35" s="56">
        <v>5496102</v>
      </c>
      <c r="I35" s="3" t="s">
        <v>148</v>
      </c>
    </row>
    <row r="36" spans="4:9" ht="20.100000000000001" customHeight="1">
      <c r="D36" s="10" t="s">
        <v>99</v>
      </c>
      <c r="E36" s="57">
        <v>210100</v>
      </c>
      <c r="F36" s="57">
        <v>94328</v>
      </c>
      <c r="G36" s="57">
        <v>361363</v>
      </c>
      <c r="H36" s="57">
        <v>5551906</v>
      </c>
      <c r="I36" s="4" t="s">
        <v>149</v>
      </c>
    </row>
    <row r="37" spans="4:9" ht="20.100000000000001" customHeight="1">
      <c r="D37" s="10" t="s">
        <v>100</v>
      </c>
      <c r="E37" s="57">
        <v>1425013</v>
      </c>
      <c r="F37" s="57">
        <v>890359</v>
      </c>
      <c r="G37" s="57">
        <v>268782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1925795</v>
      </c>
      <c r="F38" s="57">
        <v>1823344</v>
      </c>
      <c r="G38" s="57">
        <v>1815415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7040812</v>
      </c>
      <c r="F39" s="57">
        <v>6747545</v>
      </c>
      <c r="G39" s="57">
        <v>7053773</v>
      </c>
      <c r="H39" s="57">
        <v>13856606</v>
      </c>
      <c r="I39" s="4" t="s">
        <v>84</v>
      </c>
    </row>
    <row r="40" spans="4:9" ht="20.100000000000001" customHeight="1">
      <c r="D40" s="10" t="s">
        <v>103</v>
      </c>
      <c r="E40" s="57">
        <v>1304758</v>
      </c>
      <c r="F40" s="57">
        <v>3229894</v>
      </c>
      <c r="G40" s="57">
        <v>3054272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8345570</v>
      </c>
      <c r="F43" s="58">
        <v>9977439</v>
      </c>
      <c r="G43" s="58">
        <v>10108045</v>
      </c>
      <c r="H43" s="58">
        <v>13856606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8920636</v>
      </c>
      <c r="F46" s="56">
        <v>8920636</v>
      </c>
      <c r="G46" s="56">
        <v>7413124</v>
      </c>
      <c r="H46" s="56">
        <v>10000000</v>
      </c>
      <c r="I46" s="3" t="s">
        <v>5</v>
      </c>
    </row>
    <row r="47" spans="4:9" ht="20.100000000000001" customHeight="1">
      <c r="D47" s="10" t="s">
        <v>30</v>
      </c>
      <c r="E47" s="57">
        <v>8920636</v>
      </c>
      <c r="F47" s="57">
        <v>8920636</v>
      </c>
      <c r="G47" s="57">
        <v>7413124</v>
      </c>
      <c r="H47" s="57">
        <v>10000000</v>
      </c>
      <c r="I47" s="4" t="s">
        <v>6</v>
      </c>
    </row>
    <row r="48" spans="4:9" ht="20.100000000000001" customHeight="1">
      <c r="D48" s="10" t="s">
        <v>128</v>
      </c>
      <c r="E48" s="57">
        <v>8920636</v>
      </c>
      <c r="F48" s="57">
        <v>8920636</v>
      </c>
      <c r="G48" s="57">
        <v>7413124</v>
      </c>
      <c r="H48" s="57">
        <v>10000000</v>
      </c>
      <c r="I48" s="4" t="s">
        <v>7</v>
      </c>
    </row>
    <row r="49" spans="4:9" ht="20.100000000000001" customHeight="1">
      <c r="D49" s="10" t="s">
        <v>71</v>
      </c>
      <c r="E49" s="57">
        <v>463477</v>
      </c>
      <c r="F49" s="57">
        <v>374836</v>
      </c>
      <c r="G49" s="57">
        <v>359663</v>
      </c>
      <c r="H49" s="57">
        <v>359663</v>
      </c>
      <c r="I49" s="4" t="s">
        <v>60</v>
      </c>
    </row>
    <row r="50" spans="4:9" ht="20.100000000000001" customHeight="1">
      <c r="D50" s="10" t="s">
        <v>31</v>
      </c>
      <c r="E50" s="57">
        <v>1002</v>
      </c>
      <c r="F50" s="57">
        <v>1002</v>
      </c>
      <c r="G50" s="57">
        <v>1002</v>
      </c>
      <c r="H50" s="57">
        <v>1002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461261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0</v>
      </c>
      <c r="H55" s="57">
        <v>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-29115</v>
      </c>
      <c r="H57" s="57">
        <v>22373</v>
      </c>
      <c r="I57" s="4" t="s">
        <v>199</v>
      </c>
    </row>
    <row r="58" spans="4:9" ht="20.100000000000001" customHeight="1">
      <c r="D58" s="10" t="s">
        <v>38</v>
      </c>
      <c r="E58" s="57">
        <v>-4466264</v>
      </c>
      <c r="F58" s="57">
        <v>-5160195</v>
      </c>
      <c r="G58" s="57">
        <v>-5296749</v>
      </c>
      <c r="H58" s="57">
        <v>-10825704</v>
      </c>
      <c r="I58" s="4" t="s">
        <v>153</v>
      </c>
    </row>
    <row r="59" spans="4:9" ht="20.100000000000001" customHeight="1">
      <c r="D59" s="10" t="s">
        <v>37</v>
      </c>
      <c r="E59" s="57">
        <v>4918851</v>
      </c>
      <c r="F59" s="57">
        <v>4136279</v>
      </c>
      <c r="G59" s="57">
        <v>2447925</v>
      </c>
      <c r="H59" s="57">
        <v>18595</v>
      </c>
      <c r="I59" s="4" t="s">
        <v>13</v>
      </c>
    </row>
    <row r="60" spans="4:9" ht="20.100000000000001" customHeight="1">
      <c r="D60" s="42" t="s">
        <v>203</v>
      </c>
      <c r="E60" s="57">
        <v>6989</v>
      </c>
      <c r="F60" s="57">
        <v>6989</v>
      </c>
      <c r="G60" s="57">
        <v>6989</v>
      </c>
      <c r="H60" s="57">
        <v>6989</v>
      </c>
      <c r="I60" s="43" t="s">
        <v>200</v>
      </c>
    </row>
    <row r="61" spans="4:9" ht="20.100000000000001" customHeight="1">
      <c r="D61" s="11" t="s">
        <v>72</v>
      </c>
      <c r="E61" s="58">
        <v>13271410</v>
      </c>
      <c r="F61" s="58">
        <v>14120707</v>
      </c>
      <c r="G61" s="58">
        <v>12562959</v>
      </c>
      <c r="H61" s="58">
        <v>13882190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13563816</v>
      </c>
      <c r="F65" s="56">
        <v>13798971</v>
      </c>
      <c r="G65" s="56">
        <v>9818885</v>
      </c>
      <c r="H65" s="56">
        <v>12830428</v>
      </c>
      <c r="I65" s="3" t="s">
        <v>86</v>
      </c>
    </row>
    <row r="66" spans="4:9" ht="20.100000000000001" customHeight="1">
      <c r="D66" s="10" t="s">
        <v>108</v>
      </c>
      <c r="E66" s="57">
        <v>9525177</v>
      </c>
      <c r="F66" s="57">
        <v>10633300</v>
      </c>
      <c r="G66" s="57">
        <v>8315750</v>
      </c>
      <c r="H66" s="57">
        <v>10520472</v>
      </c>
      <c r="I66" s="4" t="s">
        <v>87</v>
      </c>
    </row>
    <row r="67" spans="4:9" ht="20.100000000000001" customHeight="1">
      <c r="D67" s="10" t="s">
        <v>130</v>
      </c>
      <c r="E67" s="57">
        <v>4038639</v>
      </c>
      <c r="F67" s="57">
        <v>3165671</v>
      </c>
      <c r="G67" s="57">
        <v>1503135</v>
      </c>
      <c r="H67" s="57">
        <v>2309956</v>
      </c>
      <c r="I67" s="4" t="s">
        <v>88</v>
      </c>
    </row>
    <row r="68" spans="4:9" ht="20.100000000000001" customHeight="1">
      <c r="D68" s="10" t="s">
        <v>109</v>
      </c>
      <c r="E68" s="57">
        <v>645853</v>
      </c>
      <c r="F68" s="57">
        <v>605353</v>
      </c>
      <c r="G68" s="57">
        <v>633803</v>
      </c>
      <c r="H68" s="57">
        <v>907262</v>
      </c>
      <c r="I68" s="4" t="s">
        <v>89</v>
      </c>
    </row>
    <row r="69" spans="4:9" ht="20.100000000000001" customHeight="1">
      <c r="D69" s="10" t="s">
        <v>110</v>
      </c>
      <c r="E69" s="57">
        <v>1629254</v>
      </c>
      <c r="F69" s="57">
        <v>1521889</v>
      </c>
      <c r="G69" s="57">
        <v>1895687</v>
      </c>
      <c r="H69" s="57">
        <v>4971228</v>
      </c>
      <c r="I69" s="4" t="s">
        <v>90</v>
      </c>
    </row>
    <row r="70" spans="4:9" ht="20.100000000000001" customHeight="1">
      <c r="D70" s="10" t="s">
        <v>111</v>
      </c>
      <c r="E70" s="57">
        <v>566589</v>
      </c>
      <c r="F70" s="57">
        <v>595068</v>
      </c>
      <c r="G70" s="57">
        <v>614752</v>
      </c>
      <c r="H70" s="57">
        <v>515173</v>
      </c>
      <c r="I70" s="4" t="s">
        <v>91</v>
      </c>
    </row>
    <row r="71" spans="4:9" ht="20.100000000000001" customHeight="1">
      <c r="D71" s="10" t="s">
        <v>112</v>
      </c>
      <c r="E71" s="57">
        <v>233053</v>
      </c>
      <c r="F71" s="57">
        <v>527351</v>
      </c>
      <c r="G71" s="57">
        <v>131444</v>
      </c>
      <c r="H71" s="57">
        <v>2594237</v>
      </c>
      <c r="I71" s="4" t="s">
        <v>92</v>
      </c>
    </row>
    <row r="72" spans="4:9" ht="20.100000000000001" customHeight="1">
      <c r="D72" s="10" t="s">
        <v>113</v>
      </c>
      <c r="E72" s="57">
        <v>1530479</v>
      </c>
      <c r="F72" s="57">
        <v>511078</v>
      </c>
      <c r="G72" s="57">
        <v>-1157799</v>
      </c>
      <c r="H72" s="57">
        <v>-6162771</v>
      </c>
      <c r="I72" s="4" t="s">
        <v>93</v>
      </c>
    </row>
    <row r="73" spans="4:9" ht="20.100000000000001" customHeight="1">
      <c r="D73" s="10" t="s">
        <v>114</v>
      </c>
      <c r="E73" s="57">
        <v>26491</v>
      </c>
      <c r="F73" s="57">
        <v>412930</v>
      </c>
      <c r="G73" s="57">
        <v>236746</v>
      </c>
      <c r="H73" s="57">
        <v>17363</v>
      </c>
      <c r="I73" s="4" t="s">
        <v>61</v>
      </c>
    </row>
    <row r="74" spans="4:9" ht="20.100000000000001" customHeight="1">
      <c r="D74" s="10" t="s">
        <v>115</v>
      </c>
      <c r="E74" s="57">
        <v>366044</v>
      </c>
      <c r="F74" s="57">
        <v>267174</v>
      </c>
      <c r="G74" s="57">
        <v>130318</v>
      </c>
      <c r="H74" s="57">
        <v>122422</v>
      </c>
      <c r="I74" s="4" t="s">
        <v>62</v>
      </c>
    </row>
    <row r="75" spans="4:9" ht="20.100000000000001" customHeight="1">
      <c r="D75" s="10" t="s">
        <v>121</v>
      </c>
      <c r="E75" s="57">
        <v>1190926</v>
      </c>
      <c r="F75" s="57">
        <v>656834</v>
      </c>
      <c r="G75" s="57">
        <v>-1051371</v>
      </c>
      <c r="H75" s="57">
        <v>-6267830</v>
      </c>
      <c r="I75" s="4" t="s">
        <v>94</v>
      </c>
    </row>
    <row r="76" spans="4:9" ht="20.100000000000001" customHeight="1">
      <c r="D76" s="10" t="s">
        <v>116</v>
      </c>
      <c r="E76" s="57">
        <v>304522</v>
      </c>
      <c r="F76" s="57">
        <v>505107</v>
      </c>
      <c r="G76" s="57">
        <v>880935</v>
      </c>
      <c r="H76" s="57">
        <v>343420</v>
      </c>
      <c r="I76" s="4" t="s">
        <v>95</v>
      </c>
    </row>
    <row r="77" spans="4:9" ht="20.100000000000001" customHeight="1">
      <c r="D77" s="10" t="s">
        <v>185</v>
      </c>
      <c r="E77" s="57">
        <v>886404</v>
      </c>
      <c r="F77" s="57">
        <v>151727</v>
      </c>
      <c r="G77" s="57">
        <v>-1932306</v>
      </c>
      <c r="H77" s="57">
        <v>-6611250</v>
      </c>
      <c r="I77" s="50" t="s">
        <v>194</v>
      </c>
    </row>
    <row r="78" spans="4:9" ht="20.100000000000001" customHeight="1">
      <c r="D78" s="10" t="s">
        <v>155</v>
      </c>
      <c r="E78" s="57">
        <v>103832</v>
      </c>
      <c r="F78" s="57">
        <v>0</v>
      </c>
      <c r="G78" s="57">
        <v>0</v>
      </c>
      <c r="H78" s="57">
        <v>-187766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782572</v>
      </c>
      <c r="F82" s="57">
        <v>151727</v>
      </c>
      <c r="G82" s="57">
        <v>-1932306</v>
      </c>
      <c r="H82" s="57">
        <v>-6423484</v>
      </c>
      <c r="I82" s="50" t="s">
        <v>181</v>
      </c>
    </row>
    <row r="83" spans="4:9" ht="20.100000000000001" customHeight="1">
      <c r="D83" s="42" t="s">
        <v>203</v>
      </c>
      <c r="E83" s="57">
        <v>0</v>
      </c>
      <c r="F83" s="57">
        <v>0</v>
      </c>
      <c r="G83" s="57">
        <v>0</v>
      </c>
      <c r="H83" s="57">
        <v>0</v>
      </c>
      <c r="I83" s="43" t="s">
        <v>200</v>
      </c>
    </row>
    <row r="84" spans="4:9" ht="20.100000000000001" customHeight="1">
      <c r="D84" s="11" t="s">
        <v>192</v>
      </c>
      <c r="E84" s="58">
        <v>782572</v>
      </c>
      <c r="F84" s="58">
        <v>151727</v>
      </c>
      <c r="G84" s="58">
        <v>-1932306</v>
      </c>
      <c r="H84" s="58">
        <v>-6423484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570551</v>
      </c>
      <c r="F88" s="56">
        <v>819576</v>
      </c>
      <c r="G88" s="56">
        <v>-2334355</v>
      </c>
      <c r="H88" s="56">
        <v>-5763916</v>
      </c>
      <c r="I88" s="3" t="s">
        <v>15</v>
      </c>
    </row>
    <row r="89" spans="4:9" ht="20.100000000000001" customHeight="1">
      <c r="D89" s="10" t="s">
        <v>42</v>
      </c>
      <c r="E89" s="57">
        <v>1412505</v>
      </c>
      <c r="F89" s="57">
        <v>-1922707</v>
      </c>
      <c r="G89" s="57">
        <v>-1978526</v>
      </c>
      <c r="H89" s="57">
        <v>1907760</v>
      </c>
      <c r="I89" s="4" t="s">
        <v>16</v>
      </c>
    </row>
    <row r="90" spans="4:9" ht="20.100000000000001" customHeight="1">
      <c r="D90" s="10" t="s">
        <v>43</v>
      </c>
      <c r="E90" s="57">
        <v>-63180</v>
      </c>
      <c r="F90" s="57">
        <v>-133851</v>
      </c>
      <c r="G90" s="57">
        <v>23440</v>
      </c>
      <c r="H90" s="57">
        <v>-34293</v>
      </c>
      <c r="I90" s="4" t="s">
        <v>17</v>
      </c>
    </row>
    <row r="91" spans="4:9" ht="20.100000000000001" customHeight="1">
      <c r="D91" s="10" t="s">
        <v>44</v>
      </c>
      <c r="E91" s="57">
        <v>-1592553</v>
      </c>
      <c r="F91" s="57">
        <v>1807533</v>
      </c>
      <c r="G91" s="57">
        <v>5109017</v>
      </c>
      <c r="H91" s="57">
        <v>-1505547</v>
      </c>
      <c r="I91" s="4" t="s">
        <v>18</v>
      </c>
    </row>
    <row r="92" spans="4:9" ht="20.100000000000001" customHeight="1">
      <c r="D92" s="21" t="s">
        <v>46</v>
      </c>
      <c r="E92" s="58">
        <v>327323</v>
      </c>
      <c r="F92" s="58">
        <v>570551</v>
      </c>
      <c r="G92" s="58">
        <v>819576</v>
      </c>
      <c r="H92" s="58">
        <v>-5395996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2.5232730043014868</v>
      </c>
      <c r="F96" s="22">
        <f>+F8*100/F10</f>
        <v>16.930552933669752</v>
      </c>
      <c r="G96" s="22">
        <f>+G8*100/G10</f>
        <v>9.9456585374802842</v>
      </c>
      <c r="H96" s="22">
        <f>+H8*100/H10</f>
        <v>0.55167999999999995</v>
      </c>
      <c r="I96" s="3" t="s">
        <v>21</v>
      </c>
    </row>
    <row r="97" spans="1:15" ht="20.100000000000001" customHeight="1">
      <c r="D97" s="10" t="s">
        <v>48</v>
      </c>
      <c r="E97" s="13">
        <f>+E84/E10</f>
        <v>8.772603209008864E-2</v>
      </c>
      <c r="F97" s="13">
        <f>+F84/F10</f>
        <v>1.7008540646653445E-2</v>
      </c>
      <c r="G97" s="13">
        <f>+G84/G10</f>
        <v>-0.26066014813727656</v>
      </c>
      <c r="H97" s="13">
        <f>+H84/H10</f>
        <v>-0.64234840000000004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0.55140137990161242</v>
      </c>
      <c r="F99" s="13">
        <f>+F59/F10</f>
        <v>0.46367534781152375</v>
      </c>
      <c r="G99" s="13">
        <f>+G59/G10</f>
        <v>0.33021503484900561</v>
      </c>
      <c r="H99" s="13">
        <f>+H59/H10</f>
        <v>1.8595E-3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5.6995624683735171</v>
      </c>
      <c r="F100" s="13">
        <f>+F11/F84</f>
        <v>41.155794288425923</v>
      </c>
      <c r="G100" s="13">
        <f>+G11/G84</f>
        <v>-6.6369946167946479</v>
      </c>
      <c r="H100" s="13">
        <f>+H11/H84</f>
        <v>-1.4478124332527333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0.90678046560060466</v>
      </c>
      <c r="F103" s="23">
        <f>+F11/F59</f>
        <v>1.5096769826213368</v>
      </c>
      <c r="G103" s="23">
        <f>+G11/G59</f>
        <v>5.2390103945178055</v>
      </c>
      <c r="H103" s="23">
        <f>+H11/H59</f>
        <v>500.13444474321057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29.775094265507583</v>
      </c>
      <c r="F105" s="30">
        <f>+F67*100/F65</f>
        <v>22.941355554700419</v>
      </c>
      <c r="G105" s="30">
        <f>+G67*100/G65</f>
        <v>15.308611924877418</v>
      </c>
      <c r="H105" s="30">
        <f>+H67*100/H65</f>
        <v>18.003733000956789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8.7801692385092807</v>
      </c>
      <c r="F106" s="31">
        <f>+F75*100/F65</f>
        <v>4.7600215987119618</v>
      </c>
      <c r="G106" s="31">
        <f>+G75*100/G65</f>
        <v>-10.707641448087028</v>
      </c>
      <c r="H106" s="31">
        <f>+H75*100/H65</f>
        <v>-48.851293191466411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5.7695562959568312</v>
      </c>
      <c r="F107" s="31">
        <f>+F82*100/F65</f>
        <v>1.0995530029014482</v>
      </c>
      <c r="G107" s="31">
        <f>+G82*100/G65</f>
        <v>-19.679484992440589</v>
      </c>
      <c r="H107" s="31">
        <f>+H82*100/H65</f>
        <v>-50.064456150644389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8.191247199807707</v>
      </c>
      <c r="F108" s="31">
        <f>(F82+F76)*100/F30</f>
        <v>4.6515659591265512</v>
      </c>
      <c r="G108" s="31">
        <f>(G82+G76)*100/G30</f>
        <v>-8.3688166139840146</v>
      </c>
      <c r="H108" s="31">
        <f>(H82+H76)*100/H30</f>
        <v>-43.797585251318417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15.909650444788834</v>
      </c>
      <c r="F109" s="29">
        <f>+F84*100/F59</f>
        <v>3.6682003317474474</v>
      </c>
      <c r="G109" s="29">
        <f>+G84*100/G59</f>
        <v>-78.936487024725025</v>
      </c>
      <c r="H109" s="29">
        <f>+H84*100/H59</f>
        <v>-34544.146275880616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62.883823195877454</v>
      </c>
      <c r="F111" s="22">
        <f>+F43*100/F30</f>
        <v>70.658211377093224</v>
      </c>
      <c r="G111" s="22">
        <f>+G43*100/G30</f>
        <v>80.459109991523491</v>
      </c>
      <c r="H111" s="22">
        <f>+H43*100/H30</f>
        <v>99.815706311468148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37.0635147282768</v>
      </c>
      <c r="F112" s="13">
        <f>+F59*100/F30</f>
        <v>29.292293934007695</v>
      </c>
      <c r="G112" s="13">
        <f>+G59*100/G30</f>
        <v>19.485258210267183</v>
      </c>
      <c r="H112" s="13">
        <f>+H59*100/H30</f>
        <v>0.13394860609169015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3.9108044738967958</v>
      </c>
      <c r="F113" s="23">
        <f>+F75/F76</f>
        <v>1.3003858588378303</v>
      </c>
      <c r="G113" s="23">
        <f>+G75/G76</f>
        <v>-1.1934717090364215</v>
      </c>
      <c r="H113" s="23">
        <f>+H75/H76</f>
        <v>-18.251208432822782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1.0220327757186312</v>
      </c>
      <c r="F115" s="22">
        <f>+F65/F30</f>
        <v>0.97721530515433819</v>
      </c>
      <c r="G115" s="22">
        <f>+G65/G30</f>
        <v>0.78157422944705945</v>
      </c>
      <c r="H115" s="22">
        <f>+H65/H30</f>
        <v>0.92423659379391865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4.0957780060622202</v>
      </c>
      <c r="F116" s="13">
        <f>+F65/F28</f>
        <v>3.6169668841988885</v>
      </c>
      <c r="G116" s="13">
        <f>+G65/G28</f>
        <v>2.2961255613518654</v>
      </c>
      <c r="H116" s="13">
        <f>+H65/H28</f>
        <v>2.6114761899528078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4.7844046890906053</v>
      </c>
      <c r="F117" s="23">
        <f>+F65/F120</f>
        <v>4.0942504426125756</v>
      </c>
      <c r="G117" s="23">
        <f>+G65/G120</f>
        <v>9.3948395232773532</v>
      </c>
      <c r="H117" s="23">
        <f>+H65/H120</f>
        <v>-2.5280256679636732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1.4026532735144752</v>
      </c>
      <c r="F119" s="59">
        <f>+F23/F39</f>
        <v>1.4994896662415738</v>
      </c>
      <c r="G119" s="59">
        <f>+G23/G39</f>
        <v>1.1481669455481485</v>
      </c>
      <c r="H119" s="59">
        <f>+H23/H39</f>
        <v>0.63372877889434109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2835006</v>
      </c>
      <c r="F120" s="58">
        <f>+F23-F39</f>
        <v>3370329</v>
      </c>
      <c r="G120" s="58">
        <f>+G23-G39</f>
        <v>1045136</v>
      </c>
      <c r="H120" s="58">
        <f>+H23-H39</f>
        <v>-5075276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2016-09-01T11:24:30Z</dcterms:modified>
</cp:coreProperties>
</file>